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F727686C-FA42-4224-AB6B-BAAA8D2E712C}" xr6:coauthVersionLast="47" xr6:coauthVersionMax="47" xr10:uidLastSave="{00000000-0000-0000-0000-000000000000}"/>
  <bookViews>
    <workbookView xWindow="-103" yWindow="-103" windowWidth="22149" windowHeight="11949"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4" l="1"/>
  <c r="C3" i="2"/>
  <c r="C3" i="3"/>
  <c r="C3" i="5"/>
</calcChain>
</file>

<file path=xl/sharedStrings.xml><?xml version="1.0" encoding="utf-8"?>
<sst xmlns="http://schemas.openxmlformats.org/spreadsheetml/2006/main" count="353" uniqueCount="210">
  <si>
    <t>EP 724 (Sub-No. 5) - U.S. Rail Service Issues - Performance Data Reporting</t>
  </si>
  <si>
    <t>OMB Control No. 2140-0033</t>
  </si>
  <si>
    <t>Expiration Date: 12/31/2024</t>
  </si>
  <si>
    <t>Railroad: CPRS</t>
  </si>
  <si>
    <t>Year: 2024</t>
  </si>
  <si>
    <t>Date Week Began:</t>
  </si>
  <si>
    <t>09/29/2024</t>
  </si>
  <si>
    <t xml:space="preserve">Date Week Ended: </t>
  </si>
  <si>
    <t>10/05/2024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</si>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</sst>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91" zoomScale="85" zoomScaleNormal="85" workbookViewId="0">
      <selection activeCell="I47" sqref="I47"/>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4" t="s">
        <v>0</v>
      </c>
      <c r="B1" s="122"/>
      <c r="C1" s="122"/>
      <c r="D1" s="122"/>
      <c r="E1" s="123"/>
    </row>
    <row r="2" spans="1:5" ht="14.25" customHeight="1" thickBot="1" x14ac:dyDescent="0.45">
      <c r="A2" s="1"/>
      <c r="B2" s="2"/>
      <c r="C2" s="2"/>
      <c r="D2" s="95" t="s">
        <v>1</v>
      </c>
      <c r="E2" s="94" t="s">
        <v>2</v>
      </c>
    </row>
    <row r="3" spans="1:5" ht="15" customHeight="1" x14ac:dyDescent="0.4">
      <c r="A3" s="134" t="s">
        <v>3</v>
      </c>
      <c r="B3" s="133" t="s">
        <v>4</v>
      </c>
      <c r="C3" s="132" t="str">
        <f>"Reporting Week: "&amp;WEEKNUM(E4,1)</f>
        <v>Reporting Week: 40</v>
      </c>
      <c r="D3" s="3" t="s">
        <v>5</v>
      </c>
      <c r="E3" s="4" t="s">
        <v>6</v>
      </c>
    </row>
    <row r="4" spans="1:5" ht="15.75" customHeight="1" thickBot="1" x14ac:dyDescent="0.45">
      <c r="A4" s="128"/>
      <c r="B4" s="128"/>
      <c r="C4" s="128"/>
      <c r="D4" s="5" t="s">
        <v>7</v>
      </c>
      <c r="E4" s="6" t="s">
        <v>8</v>
      </c>
    </row>
    <row r="5" spans="1:5" ht="51" customHeight="1" thickBot="1" x14ac:dyDescent="0.45">
      <c r="A5" s="121" t="s">
        <v>9</v>
      </c>
      <c r="B5" s="123"/>
      <c r="C5" s="7"/>
      <c r="D5" s="8"/>
    </row>
    <row r="6" spans="1:5" ht="15.75" customHeight="1" x14ac:dyDescent="0.4">
      <c r="A6" s="9" t="s">
        <v>10</v>
      </c>
      <c r="B6" s="118">
        <v>27.49</v>
      </c>
      <c r="C6" s="10"/>
      <c r="D6" s="10"/>
    </row>
    <row r="7" spans="1:5" x14ac:dyDescent="0.4">
      <c r="A7" s="11" t="s">
        <v>11</v>
      </c>
      <c r="B7" s="119">
        <v>20.82</v>
      </c>
      <c r="C7" s="10"/>
      <c r="D7" s="10"/>
    </row>
    <row r="8" spans="1:5" x14ac:dyDescent="0.4">
      <c r="A8" s="11" t="s">
        <v>12</v>
      </c>
      <c r="B8" s="119">
        <v>24.07</v>
      </c>
      <c r="C8" s="10"/>
      <c r="D8" s="10"/>
    </row>
    <row r="9" spans="1:5" x14ac:dyDescent="0.4">
      <c r="A9" s="11" t="s">
        <v>13</v>
      </c>
      <c r="B9" s="119">
        <v>16.41</v>
      </c>
      <c r="C9" s="10"/>
      <c r="D9" s="10"/>
    </row>
    <row r="10" spans="1:5" x14ac:dyDescent="0.4">
      <c r="A10" s="11" t="s">
        <v>14</v>
      </c>
      <c r="B10" s="119">
        <v>21.9</v>
      </c>
      <c r="C10" s="10"/>
      <c r="D10" s="10"/>
    </row>
    <row r="11" spans="1:5" x14ac:dyDescent="0.4">
      <c r="A11" s="11" t="s">
        <v>15</v>
      </c>
      <c r="B11" s="119">
        <v>22.76</v>
      </c>
      <c r="C11" s="10"/>
      <c r="D11" s="10"/>
    </row>
    <row r="12" spans="1:5" x14ac:dyDescent="0.4">
      <c r="A12" s="11" t="s">
        <v>16</v>
      </c>
      <c r="B12" s="119">
        <v>20.34</v>
      </c>
      <c r="C12" s="10"/>
      <c r="D12" s="10"/>
    </row>
    <row r="13" spans="1:5" x14ac:dyDescent="0.4">
      <c r="A13" s="11" t="s">
        <v>17</v>
      </c>
      <c r="B13" s="119">
        <v>21.68</v>
      </c>
      <c r="C13" s="10"/>
      <c r="D13" s="10"/>
    </row>
    <row r="14" spans="1:5" ht="30" customHeight="1" thickBot="1" x14ac:dyDescent="0.45">
      <c r="B14" s="12"/>
    </row>
    <row r="15" spans="1:5" ht="78" customHeight="1" thickBot="1" x14ac:dyDescent="0.45">
      <c r="A15" s="130" t="s">
        <v>18</v>
      </c>
      <c r="B15" s="131"/>
      <c r="C15" s="15"/>
      <c r="D15" s="16"/>
    </row>
    <row r="16" spans="1:5" ht="30" customHeight="1" thickBot="1" x14ac:dyDescent="0.45">
      <c r="A16" s="52" t="s">
        <v>19</v>
      </c>
      <c r="B16" s="44" t="s">
        <v>20</v>
      </c>
      <c r="C16" s="15"/>
      <c r="D16" s="16"/>
    </row>
    <row r="17" spans="1:10" x14ac:dyDescent="0.4">
      <c r="A17" s="98" t="s">
        <v>21</v>
      </c>
      <c r="B17" s="117">
        <v>13.348093</v>
      </c>
      <c r="C17" s="17"/>
      <c r="D17" s="26"/>
      <c r="E17" s="26"/>
      <c r="F17" s="26"/>
      <c r="G17" s="26"/>
      <c r="H17" s="26"/>
    </row>
    <row r="18" spans="1:10" x14ac:dyDescent="0.4">
      <c r="A18" s="18" t="s">
        <v>22</v>
      </c>
      <c r="B18" s="117">
        <v>22.025753000000002</v>
      </c>
      <c r="C18" s="17"/>
      <c r="D18" s="26"/>
      <c r="E18" s="26"/>
      <c r="F18" s="26"/>
      <c r="G18" s="26"/>
      <c r="H18" s="26"/>
    </row>
    <row r="19" spans="1:10" x14ac:dyDescent="0.4">
      <c r="A19" s="18" t="s">
        <v>23</v>
      </c>
      <c r="B19" s="117">
        <v>20.223610000000001</v>
      </c>
      <c r="C19" s="17"/>
      <c r="D19" s="26"/>
      <c r="E19" s="26"/>
      <c r="F19" s="26"/>
    </row>
    <row r="20" spans="1:10" x14ac:dyDescent="0.4">
      <c r="A20" s="18" t="s">
        <v>24</v>
      </c>
      <c r="B20" s="117">
        <v>18.197379999999999</v>
      </c>
      <c r="C20" s="17"/>
      <c r="D20" s="26"/>
      <c r="E20" s="26"/>
      <c r="F20" s="26"/>
      <c r="G20" s="26"/>
      <c r="H20" s="26"/>
    </row>
    <row r="21" spans="1:10" x14ac:dyDescent="0.4">
      <c r="A21" s="18" t="s">
        <v>25</v>
      </c>
      <c r="B21" s="117">
        <v>29.763461</v>
      </c>
      <c r="C21" s="17"/>
      <c r="D21" s="26"/>
      <c r="E21" s="26"/>
      <c r="F21" s="26"/>
      <c r="G21" s="26"/>
      <c r="H21" s="26"/>
    </row>
    <row r="22" spans="1:10" x14ac:dyDescent="0.4">
      <c r="A22" s="18" t="s">
        <v>26</v>
      </c>
      <c r="B22" s="117">
        <v>19.725142000000002</v>
      </c>
      <c r="C22" s="17"/>
      <c r="D22" s="26"/>
      <c r="E22" s="26"/>
      <c r="F22" s="26"/>
      <c r="G22" s="26"/>
      <c r="H22" s="26"/>
    </row>
    <row r="23" spans="1:10" x14ac:dyDescent="0.4">
      <c r="A23" s="18" t="s">
        <v>27</v>
      </c>
      <c r="B23" s="117">
        <v>28.395945999999999</v>
      </c>
      <c r="C23" s="17"/>
      <c r="D23" s="26"/>
      <c r="E23" s="26"/>
      <c r="F23" s="26"/>
      <c r="G23" s="26"/>
      <c r="H23" s="26"/>
    </row>
    <row r="24" spans="1:10" x14ac:dyDescent="0.4">
      <c r="A24" s="18" t="s">
        <v>28</v>
      </c>
      <c r="B24" s="117">
        <v>25.922715</v>
      </c>
      <c r="C24" s="17"/>
      <c r="D24" s="26"/>
      <c r="E24" s="26"/>
      <c r="F24" s="26"/>
      <c r="G24" s="26"/>
      <c r="H24" s="26"/>
      <c r="I24" s="7"/>
      <c r="J24" s="7"/>
    </row>
    <row r="25" spans="1:10" x14ac:dyDescent="0.4">
      <c r="A25" s="18" t="s">
        <v>29</v>
      </c>
      <c r="B25" s="117">
        <v>17.030286</v>
      </c>
      <c r="C25" s="17"/>
      <c r="D25" s="26"/>
      <c r="E25" s="26"/>
      <c r="F25" s="26"/>
      <c r="G25" s="26"/>
      <c r="H25" s="26"/>
      <c r="I25" s="7"/>
      <c r="J25" s="7"/>
    </row>
    <row r="26" spans="1:10" x14ac:dyDescent="0.4">
      <c r="A26" s="18" t="s">
        <v>30</v>
      </c>
      <c r="B26" s="117">
        <v>22.129863</v>
      </c>
      <c r="C26" s="17"/>
      <c r="D26" s="26"/>
      <c r="E26" s="26"/>
      <c r="F26" s="26"/>
      <c r="G26" s="26"/>
      <c r="H26" s="26"/>
    </row>
    <row r="27" spans="1:10" x14ac:dyDescent="0.4">
      <c r="A27" s="18" t="s">
        <v>17</v>
      </c>
      <c r="B27" s="117">
        <v>21.84546828048018</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682</v>
      </c>
      <c r="C30" s="20"/>
      <c r="D30" s="20"/>
    </row>
    <row r="31" spans="1:10" x14ac:dyDescent="0.4">
      <c r="A31" s="21" t="s">
        <v>33</v>
      </c>
      <c r="B31" s="24">
        <v>12648</v>
      </c>
      <c r="C31" s="20"/>
      <c r="D31" s="20"/>
    </row>
    <row r="32" spans="1:10" x14ac:dyDescent="0.4">
      <c r="A32" s="21" t="s">
        <v>34</v>
      </c>
      <c r="B32" s="24">
        <v>1534</v>
      </c>
      <c r="C32" s="20"/>
      <c r="D32" s="20"/>
    </row>
    <row r="33" spans="1:9" x14ac:dyDescent="0.4">
      <c r="A33" s="21" t="s">
        <v>10</v>
      </c>
      <c r="B33" s="24">
        <v>613</v>
      </c>
      <c r="C33" s="20"/>
      <c r="D33" s="20"/>
    </row>
    <row r="34" spans="1:9" x14ac:dyDescent="0.4">
      <c r="A34" s="21" t="s">
        <v>35</v>
      </c>
      <c r="B34" s="24">
        <v>786</v>
      </c>
      <c r="C34" s="20"/>
      <c r="D34" s="20"/>
    </row>
    <row r="35" spans="1:9" x14ac:dyDescent="0.4">
      <c r="A35" s="21" t="s">
        <v>36</v>
      </c>
      <c r="B35" s="24">
        <v>281</v>
      </c>
      <c r="C35" s="20"/>
      <c r="D35" s="20"/>
    </row>
    <row r="36" spans="1:9" x14ac:dyDescent="0.4">
      <c r="A36" s="21" t="s">
        <v>37</v>
      </c>
      <c r="B36" s="24">
        <v>5911</v>
      </c>
      <c r="C36" s="20"/>
      <c r="D36" s="20"/>
    </row>
    <row r="37" spans="1:9" x14ac:dyDescent="0.4">
      <c r="A37" s="21" t="s">
        <v>38</v>
      </c>
      <c r="B37" s="24">
        <v>897</v>
      </c>
      <c r="C37" s="20"/>
      <c r="D37" s="20"/>
    </row>
    <row r="38" spans="1:9" x14ac:dyDescent="0.4">
      <c r="A38" s="21" t="s">
        <v>39</v>
      </c>
      <c r="B38" s="110">
        <f>SUM(B30:B37)</f>
        <v>23352</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16.899999999999999</v>
      </c>
      <c r="C41" s="17"/>
      <c r="D41" s="17"/>
    </row>
    <row r="42" spans="1:9" x14ac:dyDescent="0.4">
      <c r="A42" s="21" t="s">
        <v>12</v>
      </c>
      <c r="B42" s="112" t="s">
        <v>209</v>
      </c>
      <c r="C42" s="17"/>
      <c r="D42" s="17"/>
    </row>
    <row r="43" spans="1:9" x14ac:dyDescent="0.4">
      <c r="A43" s="21" t="s">
        <v>13</v>
      </c>
      <c r="B43" s="112" t="s">
        <v>209</v>
      </c>
      <c r="C43" s="17"/>
      <c r="D43" s="17"/>
    </row>
    <row r="44" spans="1:9" x14ac:dyDescent="0.4">
      <c r="A44" s="21" t="s">
        <v>41</v>
      </c>
      <c r="B44" s="112" t="s">
        <v>209</v>
      </c>
      <c r="C44" s="17"/>
      <c r="D44" s="17"/>
    </row>
    <row r="45" spans="1:9" x14ac:dyDescent="0.4">
      <c r="A45" s="21" t="s">
        <v>15</v>
      </c>
      <c r="B45" s="111">
        <v>11.3</v>
      </c>
      <c r="C45" s="17"/>
      <c r="D45" s="17"/>
    </row>
    <row r="46" spans="1:9" x14ac:dyDescent="0.4">
      <c r="A46" s="21" t="s">
        <v>42</v>
      </c>
      <c r="B46" s="111">
        <v>7.4</v>
      </c>
      <c r="C46" s="17"/>
      <c r="D46" s="17"/>
    </row>
    <row r="47" spans="1:9" ht="30.75" customHeight="1" thickBot="1" x14ac:dyDescent="0.45">
      <c r="B47" s="38"/>
      <c r="I47" s="113"/>
    </row>
    <row r="48" spans="1:9" ht="57" customHeight="1" thickBot="1" x14ac:dyDescent="0.45">
      <c r="A48" s="129" t="s">
        <v>43</v>
      </c>
      <c r="B48" s="122"/>
      <c r="C48" s="122"/>
      <c r="D48" s="122"/>
      <c r="E48" s="123"/>
    </row>
    <row r="49" spans="1:5" ht="15.75" customHeight="1" thickBot="1" x14ac:dyDescent="0.45">
      <c r="A49" s="125" t="s">
        <v>44</v>
      </c>
      <c r="B49" s="121" t="s">
        <v>45</v>
      </c>
      <c r="C49" s="122"/>
      <c r="D49" s="123"/>
      <c r="E49" s="127" t="s">
        <v>39</v>
      </c>
    </row>
    <row r="50" spans="1:5" ht="15.75" customHeight="1" thickBot="1" x14ac:dyDescent="0.45">
      <c r="A50" s="126"/>
      <c r="B50" s="22" t="s">
        <v>46</v>
      </c>
      <c r="C50" s="22" t="s">
        <v>47</v>
      </c>
      <c r="D50" s="99" t="s">
        <v>38</v>
      </c>
      <c r="E50" s="128"/>
    </row>
    <row r="51" spans="1:5" x14ac:dyDescent="0.4">
      <c r="A51" s="9" t="s">
        <v>10</v>
      </c>
      <c r="B51" s="23">
        <v>0</v>
      </c>
      <c r="C51" s="23">
        <v>0</v>
      </c>
      <c r="D51" s="23">
        <v>4</v>
      </c>
      <c r="E51" s="120">
        <v>4</v>
      </c>
    </row>
    <row r="52" spans="1:5" x14ac:dyDescent="0.4">
      <c r="A52" s="11" t="s">
        <v>11</v>
      </c>
      <c r="B52" s="23">
        <v>0</v>
      </c>
      <c r="C52" s="24">
        <v>0</v>
      </c>
      <c r="D52" s="23">
        <v>3</v>
      </c>
      <c r="E52" s="120">
        <v>3</v>
      </c>
    </row>
    <row r="53" spans="1:5" x14ac:dyDescent="0.4">
      <c r="A53" s="11" t="s">
        <v>12</v>
      </c>
      <c r="B53" s="23">
        <v>0</v>
      </c>
      <c r="C53" s="24">
        <v>0</v>
      </c>
      <c r="D53" s="23">
        <v>0</v>
      </c>
      <c r="E53" s="120">
        <v>0</v>
      </c>
    </row>
    <row r="54" spans="1:5" x14ac:dyDescent="0.4">
      <c r="A54" s="11" t="s">
        <v>13</v>
      </c>
      <c r="B54" s="23">
        <v>0</v>
      </c>
      <c r="C54" s="24">
        <v>0</v>
      </c>
      <c r="D54" s="23">
        <v>1</v>
      </c>
      <c r="E54" s="120">
        <v>1</v>
      </c>
    </row>
    <row r="55" spans="1:5" x14ac:dyDescent="0.4">
      <c r="A55" s="11" t="s">
        <v>14</v>
      </c>
      <c r="B55" s="23">
        <v>0</v>
      </c>
      <c r="C55" s="24">
        <v>0</v>
      </c>
      <c r="D55" s="23">
        <v>0</v>
      </c>
      <c r="E55" s="120">
        <v>0</v>
      </c>
    </row>
    <row r="56" spans="1:5" x14ac:dyDescent="0.4">
      <c r="A56" s="11" t="s">
        <v>15</v>
      </c>
      <c r="B56" s="23">
        <v>0</v>
      </c>
      <c r="C56" s="24">
        <v>0</v>
      </c>
      <c r="D56" s="23">
        <v>0</v>
      </c>
      <c r="E56" s="120">
        <v>0</v>
      </c>
    </row>
    <row r="57" spans="1:5" x14ac:dyDescent="0.4">
      <c r="A57" s="11" t="s">
        <v>48</v>
      </c>
      <c r="B57" s="23">
        <v>0</v>
      </c>
      <c r="C57" s="24">
        <v>0</v>
      </c>
      <c r="D57" s="23">
        <v>2</v>
      </c>
      <c r="E57" s="120">
        <v>2</v>
      </c>
    </row>
    <row r="58" spans="1:5" x14ac:dyDescent="0.4">
      <c r="A58" s="11" t="s">
        <v>16</v>
      </c>
      <c r="B58" s="23">
        <v>0</v>
      </c>
      <c r="C58" s="24">
        <v>0</v>
      </c>
      <c r="D58" s="23">
        <v>10</v>
      </c>
      <c r="E58" s="120">
        <v>10</v>
      </c>
    </row>
    <row r="59" spans="1:5" x14ac:dyDescent="0.4">
      <c r="A59" s="11" t="s">
        <v>39</v>
      </c>
      <c r="B59" s="25">
        <v>0</v>
      </c>
      <c r="C59" s="25">
        <v>0</v>
      </c>
      <c r="D59" s="25">
        <v>20</v>
      </c>
      <c r="E59" s="120">
        <v>20</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19</v>
      </c>
      <c r="C63" s="115">
        <v>2</v>
      </c>
    </row>
    <row r="64" spans="1:5" x14ac:dyDescent="0.4">
      <c r="A64" s="21" t="s">
        <v>52</v>
      </c>
      <c r="B64" s="114">
        <v>105</v>
      </c>
      <c r="C64" s="115">
        <v>65</v>
      </c>
    </row>
    <row r="65" spans="1:4" x14ac:dyDescent="0.4">
      <c r="A65" s="21" t="s">
        <v>53</v>
      </c>
      <c r="B65" s="115" t="s">
        <v>209</v>
      </c>
      <c r="C65" s="115">
        <v>10</v>
      </c>
    </row>
    <row r="66" spans="1:4" x14ac:dyDescent="0.4">
      <c r="A66" s="21" t="s">
        <v>54</v>
      </c>
      <c r="B66" s="115">
        <v>1</v>
      </c>
      <c r="C66" s="114">
        <v>9</v>
      </c>
    </row>
    <row r="67" spans="1:4" x14ac:dyDescent="0.4">
      <c r="A67" s="21" t="s">
        <v>55</v>
      </c>
      <c r="B67" s="38">
        <v>15</v>
      </c>
      <c r="C67" s="115" t="s">
        <v>209</v>
      </c>
    </row>
    <row r="68" spans="1:4" x14ac:dyDescent="0.4">
      <c r="A68" s="21" t="s">
        <v>56</v>
      </c>
      <c r="B68" s="115">
        <v>7</v>
      </c>
      <c r="C68" s="114">
        <v>14</v>
      </c>
    </row>
    <row r="69" spans="1:4" x14ac:dyDescent="0.4">
      <c r="A69" s="21" t="s">
        <v>57</v>
      </c>
      <c r="B69" s="114">
        <v>20</v>
      </c>
      <c r="C69" s="114">
        <v>24</v>
      </c>
    </row>
    <row r="70" spans="1:4" ht="60.75" customHeight="1" x14ac:dyDescent="0.4">
      <c r="A70" s="11" t="s">
        <v>58</v>
      </c>
      <c r="B70" s="114">
        <v>7</v>
      </c>
      <c r="C70" s="115">
        <v>31</v>
      </c>
    </row>
    <row r="71" spans="1:4" x14ac:dyDescent="0.4">
      <c r="A71" s="21" t="s">
        <v>59</v>
      </c>
      <c r="B71" s="114">
        <v>288</v>
      </c>
      <c r="C71" s="114">
        <v>320</v>
      </c>
    </row>
    <row r="77" spans="1:4" x14ac:dyDescent="0.4">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9" zoomScale="85" zoomScaleNormal="85" workbookViewId="0">
      <selection activeCell="B57" sqref="B5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12/31/2024</v>
      </c>
    </row>
    <row r="3" spans="1:11" ht="15" customHeight="1" x14ac:dyDescent="0.4">
      <c r="A3" s="134" t="str">
        <f>'Rail Service (Item Nos. 1-6)'!A3</f>
        <v>Railroad: CPRS</v>
      </c>
      <c r="B3" s="121" t="str">
        <f>'Rail Service (Item Nos. 1-6)'!B3:B4</f>
        <v>Year: 2024</v>
      </c>
      <c r="C3" s="121" t="str">
        <f>'Rail Service (Item Nos. 1-6)'!C3:C4</f>
        <v>Reporting Week: 40</v>
      </c>
      <c r="D3" s="27" t="s">
        <v>5</v>
      </c>
      <c r="E3" s="4" t="s">
        <v>6</v>
      </c>
      <c r="F3" s="13"/>
      <c r="G3" s="15"/>
      <c r="H3" s="15"/>
      <c r="I3" s="13"/>
      <c r="K3" s="28"/>
    </row>
    <row r="4" spans="1:11" ht="15.75" customHeight="1" thickBot="1" x14ac:dyDescent="0.45">
      <c r="A4" s="128"/>
      <c r="B4" s="128"/>
      <c r="C4" s="128"/>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4</v>
      </c>
      <c r="C18" s="31">
        <v>0</v>
      </c>
      <c r="D18" s="31">
        <v>4</v>
      </c>
    </row>
    <row r="19" spans="1:4" x14ac:dyDescent="0.4">
      <c r="A19" s="33" t="s">
        <v>76</v>
      </c>
      <c r="B19" s="31">
        <v>3</v>
      </c>
      <c r="C19" s="31">
        <v>0</v>
      </c>
      <c r="D19" s="31">
        <v>3</v>
      </c>
    </row>
    <row r="20" spans="1:4" x14ac:dyDescent="0.4">
      <c r="A20" s="33" t="s">
        <v>77</v>
      </c>
      <c r="B20" s="31">
        <v>26</v>
      </c>
      <c r="C20" s="31">
        <v>0</v>
      </c>
      <c r="D20" s="31">
        <v>26</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830</v>
      </c>
      <c r="C29" s="31">
        <v>754</v>
      </c>
      <c r="D29" s="31">
        <v>76</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0</v>
      </c>
      <c r="C32" s="31">
        <v>0</v>
      </c>
      <c r="D32" s="31">
        <v>0</v>
      </c>
    </row>
    <row r="33" spans="1:4" x14ac:dyDescent="0.4">
      <c r="A33" s="33" t="s">
        <v>90</v>
      </c>
      <c r="B33" s="31">
        <v>0</v>
      </c>
      <c r="C33" s="31">
        <v>0</v>
      </c>
      <c r="D33" s="31">
        <v>0</v>
      </c>
    </row>
    <row r="34" spans="1:4" x14ac:dyDescent="0.4">
      <c r="A34" s="33" t="s">
        <v>91</v>
      </c>
      <c r="B34" s="31">
        <v>1251</v>
      </c>
      <c r="C34" s="31">
        <v>776</v>
      </c>
      <c r="D34" s="31">
        <v>475</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112</v>
      </c>
      <c r="C47" s="31">
        <v>0</v>
      </c>
      <c r="D47" s="31">
        <v>112</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110</v>
      </c>
      <c r="C54" s="31">
        <v>110</v>
      </c>
      <c r="D54" s="31">
        <v>0</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2336</v>
      </c>
      <c r="C57" s="31">
        <f>SUM(C9:C56)</f>
        <v>1640</v>
      </c>
      <c r="D57" s="31">
        <f>SUM(D9:D56)</f>
        <v>696</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81" zoomScale="85" zoomScaleNormal="85" workbookViewId="0">
      <selection activeCell="E49" sqref="E4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12/31/2024</v>
      </c>
    </row>
    <row r="3" spans="1:10" x14ac:dyDescent="0.4">
      <c r="A3" s="134" t="str">
        <f>'Rail Service (Item Nos. 1-6)'!A3</f>
        <v>Railroad: CPRS</v>
      </c>
      <c r="B3" s="133" t="str">
        <f>'Rail Service (Item Nos. 1-6)'!B3:B4</f>
        <v>Year: 2024</v>
      </c>
      <c r="C3" s="132" t="str">
        <f>'Rail Service (Item Nos. 1-6)'!C3:C4</f>
        <v>Reporting Week: 40</v>
      </c>
      <c r="D3" s="4" t="str">
        <f>'Rail Service (Item Nos. 1-6)'!E3</f>
        <v>09/29/2024</v>
      </c>
      <c r="E3" t="s">
        <v>6</v>
      </c>
      <c r="F3" s="15"/>
      <c r="G3" s="15"/>
      <c r="H3" s="13"/>
      <c r="J3" s="28"/>
    </row>
    <row r="4" spans="1:10" ht="15.75" customHeight="1" thickBot="1" x14ac:dyDescent="0.45">
      <c r="A4" s="128"/>
      <c r="B4" s="128"/>
      <c r="C4" s="128"/>
      <c r="D4" s="6" t="str">
        <f>'Rail Service (Item Nos. 1-6)'!E4</f>
        <v>10/05/2024</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c r="C19" s="46"/>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251</v>
      </c>
      <c r="C30" s="46">
        <v>689</v>
      </c>
      <c r="D30" s="46">
        <v>207</v>
      </c>
      <c r="E30" s="46"/>
    </row>
    <row r="31" spans="1:5" x14ac:dyDescent="0.4">
      <c r="A31" s="47" t="s">
        <v>87</v>
      </c>
      <c r="B31" s="46"/>
      <c r="C31" s="46"/>
      <c r="D31" s="46"/>
      <c r="E31" s="46"/>
    </row>
    <row r="32" spans="1:5" x14ac:dyDescent="0.4">
      <c r="A32" s="47" t="s">
        <v>88</v>
      </c>
      <c r="B32" s="46"/>
      <c r="C32" s="46"/>
      <c r="D32" s="46"/>
      <c r="E32" s="46"/>
    </row>
    <row r="33" spans="1:6" x14ac:dyDescent="0.4">
      <c r="A33" s="47" t="s">
        <v>89</v>
      </c>
      <c r="B33" s="46">
        <v>25</v>
      </c>
      <c r="C33" s="46">
        <v>50</v>
      </c>
      <c r="D33" s="46">
        <v>25</v>
      </c>
      <c r="E33" s="46"/>
    </row>
    <row r="34" spans="1:6" x14ac:dyDescent="0.4">
      <c r="A34" s="47" t="s">
        <v>90</v>
      </c>
      <c r="B34" s="46"/>
      <c r="C34" s="46"/>
      <c r="D34" s="46"/>
      <c r="E34" s="46"/>
    </row>
    <row r="35" spans="1:6" x14ac:dyDescent="0.4">
      <c r="A35" s="47" t="s">
        <v>91</v>
      </c>
      <c r="B35" s="46">
        <v>483</v>
      </c>
      <c r="C35" s="46">
        <v>1287</v>
      </c>
      <c r="D35" s="46">
        <v>578</v>
      </c>
      <c r="E35" s="46">
        <v>359</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c r="C55" s="46">
        <v>135</v>
      </c>
      <c r="D55" s="46"/>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759</v>
      </c>
      <c r="C58" s="48">
        <f>SUM(C10:C57)</f>
        <v>2161</v>
      </c>
      <c r="D58" s="48">
        <f>SUM(D10:D57)</f>
        <v>810</v>
      </c>
      <c r="E58" s="48">
        <f>SUM(E10:E57)</f>
        <v>359</v>
      </c>
    </row>
    <row r="59" spans="1:5" x14ac:dyDescent="0.4">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C12" sqref="C12"/>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12/31/2024</v>
      </c>
    </row>
    <row r="3" spans="1:8" x14ac:dyDescent="0.4">
      <c r="A3" s="134" t="str">
        <f>'Rail Service (Item Nos. 1-6)'!A3</f>
        <v>Railroad: CPRS</v>
      </c>
      <c r="B3" s="133" t="str">
        <f>'Rail Service (Item Nos. 1-6)'!B3:B4</f>
        <v>Year: 2024</v>
      </c>
      <c r="C3" s="121" t="str">
        <f>'Rail Service (Item Nos. 1-6)'!C3:C4</f>
        <v>Reporting Week: 40</v>
      </c>
      <c r="D3" s="50" t="s">
        <v>5</v>
      </c>
      <c r="E3" s="4" t="s">
        <v>6</v>
      </c>
      <c r="F3" s="13"/>
      <c r="H3" s="28"/>
    </row>
    <row r="4" spans="1:8" ht="15.75" customHeight="1" thickBot="1" x14ac:dyDescent="0.45">
      <c r="A4" s="128"/>
      <c r="B4" s="128"/>
      <c r="C4" s="128"/>
      <c r="D4" s="51" t="s">
        <v>7</v>
      </c>
      <c r="E4" s="6" t="s">
        <v>8</v>
      </c>
      <c r="F4" s="13"/>
      <c r="H4" s="28"/>
    </row>
    <row r="5" spans="1:8" x14ac:dyDescent="0.4">
      <c r="E5" s="7"/>
    </row>
    <row r="6" spans="1:8" ht="15.75" customHeight="1" thickBot="1" x14ac:dyDescent="0.45"/>
    <row r="7" spans="1:8" ht="15.75" customHeight="1" thickBot="1" x14ac:dyDescent="0.45">
      <c r="A7" s="133"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33" t="s">
        <v>132</v>
      </c>
      <c r="B19" s="122"/>
      <c r="C19" s="123"/>
      <c r="E19" s="7"/>
    </row>
    <row r="20" spans="1:5" ht="60" customHeight="1" x14ac:dyDescent="0.4">
      <c r="A20" s="59" t="s">
        <v>133</v>
      </c>
      <c r="B20" s="60" t="s">
        <v>134</v>
      </c>
      <c r="C20" s="60" t="s">
        <v>135</v>
      </c>
    </row>
    <row r="21" spans="1:5" x14ac:dyDescent="0.4">
      <c r="A21" s="55" t="s">
        <v>136</v>
      </c>
      <c r="B21" s="58">
        <v>2.9</v>
      </c>
      <c r="C21" s="58">
        <v>2.2000000000000002</v>
      </c>
    </row>
    <row r="22" spans="1:5" x14ac:dyDescent="0.4">
      <c r="A22" s="57" t="s">
        <v>38</v>
      </c>
      <c r="B22" s="58">
        <v>1.6</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8" zoomScale="85" zoomScaleNormal="85" workbookViewId="0">
      <selection activeCell="E31" sqref="E31"/>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12/31/2024</v>
      </c>
    </row>
    <row r="3" spans="1:14" ht="15" customHeight="1" x14ac:dyDescent="0.4">
      <c r="A3" s="134" t="str">
        <f>'Rail Service (Item Nos. 1-6)'!A3</f>
        <v>Railroad: CPRS</v>
      </c>
      <c r="B3" s="133" t="str">
        <f>'Rail Service (Item Nos. 1-6)'!B3:B4</f>
        <v>Year: 2024</v>
      </c>
      <c r="C3" s="132" t="str">
        <f>'Rail Service (Item Nos. 1-6)'!C3:C4</f>
        <v>Reporting Week: 40</v>
      </c>
      <c r="D3" s="62" t="s">
        <v>5</v>
      </c>
      <c r="E3" s="4" t="s">
        <v>6</v>
      </c>
      <c r="F3" s="13"/>
      <c r="G3" s="13"/>
      <c r="I3" s="28"/>
    </row>
    <row r="4" spans="1:14" ht="15.75" customHeight="1" thickBot="1" x14ac:dyDescent="0.45">
      <c r="A4" s="128"/>
      <c r="B4" s="128"/>
      <c r="C4" s="128"/>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981</v>
      </c>
      <c r="E9" s="108">
        <v>716</v>
      </c>
    </row>
    <row r="10" spans="1:14" x14ac:dyDescent="0.3">
      <c r="A10" s="68" t="s">
        <v>143</v>
      </c>
      <c r="B10" s="68" t="s">
        <v>53</v>
      </c>
      <c r="C10" s="68" t="s">
        <v>146</v>
      </c>
      <c r="D10" s="108" t="s">
        <v>209</v>
      </c>
      <c r="E10" s="108">
        <v>846</v>
      </c>
    </row>
    <row r="11" spans="1:14" x14ac:dyDescent="0.3">
      <c r="A11" s="68" t="s">
        <v>143</v>
      </c>
      <c r="B11" s="68" t="s">
        <v>147</v>
      </c>
      <c r="C11" s="67" t="s">
        <v>148</v>
      </c>
      <c r="D11" s="108" t="s">
        <v>209</v>
      </c>
      <c r="E11" s="108" t="s">
        <v>209</v>
      </c>
    </row>
    <row r="12" spans="1:14" x14ac:dyDescent="0.3">
      <c r="A12" s="68" t="s">
        <v>143</v>
      </c>
      <c r="B12" s="68" t="s">
        <v>149</v>
      </c>
      <c r="C12" s="68" t="s">
        <v>150</v>
      </c>
      <c r="D12" s="108">
        <v>1146</v>
      </c>
      <c r="E12" s="108">
        <v>52</v>
      </c>
    </row>
    <row r="13" spans="1:14" x14ac:dyDescent="0.3">
      <c r="A13" s="68" t="s">
        <v>143</v>
      </c>
      <c r="B13" s="68" t="s">
        <v>151</v>
      </c>
      <c r="C13" s="67" t="s">
        <v>152</v>
      </c>
      <c r="D13" s="108">
        <v>21</v>
      </c>
      <c r="E13" s="108">
        <v>40</v>
      </c>
    </row>
    <row r="14" spans="1:14" x14ac:dyDescent="0.3">
      <c r="A14" s="68" t="s">
        <v>143</v>
      </c>
      <c r="B14" s="68" t="s">
        <v>153</v>
      </c>
      <c r="C14" s="68" t="s">
        <v>154</v>
      </c>
      <c r="D14" s="108">
        <v>197</v>
      </c>
      <c r="E14" s="108">
        <v>103</v>
      </c>
    </row>
    <row r="15" spans="1:14" x14ac:dyDescent="0.3">
      <c r="A15" s="68" t="s">
        <v>143</v>
      </c>
      <c r="B15" s="68" t="s">
        <v>155</v>
      </c>
      <c r="C15" s="67" t="s">
        <v>156</v>
      </c>
      <c r="D15" s="108">
        <v>412</v>
      </c>
      <c r="E15" s="108">
        <v>106</v>
      </c>
    </row>
    <row r="16" spans="1:14" x14ac:dyDescent="0.3">
      <c r="A16" s="68" t="s">
        <v>143</v>
      </c>
      <c r="B16" s="68" t="s">
        <v>52</v>
      </c>
      <c r="C16" s="68" t="s">
        <v>157</v>
      </c>
      <c r="D16" s="108">
        <v>2211</v>
      </c>
      <c r="E16" s="108">
        <v>167</v>
      </c>
    </row>
    <row r="17" spans="1:17" x14ac:dyDescent="0.3">
      <c r="A17" s="68" t="s">
        <v>143</v>
      </c>
      <c r="B17" s="68" t="s">
        <v>158</v>
      </c>
      <c r="C17" s="67" t="s">
        <v>159</v>
      </c>
      <c r="D17" s="108">
        <v>180</v>
      </c>
      <c r="E17" s="108">
        <v>73</v>
      </c>
    </row>
    <row r="18" spans="1:17" x14ac:dyDescent="0.3">
      <c r="A18" s="68" t="s">
        <v>143</v>
      </c>
      <c r="B18" s="68" t="s">
        <v>160</v>
      </c>
      <c r="C18" s="68" t="s">
        <v>161</v>
      </c>
      <c r="D18" s="108">
        <v>18</v>
      </c>
      <c r="E18" s="108">
        <v>56</v>
      </c>
    </row>
    <row r="19" spans="1:17" x14ac:dyDescent="0.3">
      <c r="A19" s="68" t="s">
        <v>143</v>
      </c>
      <c r="B19" s="68" t="s">
        <v>162</v>
      </c>
      <c r="C19" s="67" t="s">
        <v>163</v>
      </c>
      <c r="D19" s="108" t="s">
        <v>209</v>
      </c>
      <c r="E19" s="108" t="s">
        <v>209</v>
      </c>
    </row>
    <row r="20" spans="1:17" x14ac:dyDescent="0.3">
      <c r="A20" s="68" t="s">
        <v>143</v>
      </c>
      <c r="B20" s="68" t="s">
        <v>164</v>
      </c>
      <c r="C20" s="68" t="s">
        <v>165</v>
      </c>
      <c r="D20" s="108">
        <v>47</v>
      </c>
      <c r="E20" s="108">
        <v>121</v>
      </c>
    </row>
    <row r="21" spans="1:17" x14ac:dyDescent="0.3">
      <c r="A21" s="68" t="s">
        <v>143</v>
      </c>
      <c r="B21" s="68" t="s">
        <v>166</v>
      </c>
      <c r="C21" s="67" t="s">
        <v>167</v>
      </c>
      <c r="D21" s="108">
        <v>117</v>
      </c>
      <c r="E21" s="108">
        <v>522</v>
      </c>
    </row>
    <row r="22" spans="1:17" x14ac:dyDescent="0.3">
      <c r="A22" s="68" t="s">
        <v>143</v>
      </c>
      <c r="B22" s="68" t="s">
        <v>168</v>
      </c>
      <c r="C22" s="68" t="s">
        <v>169</v>
      </c>
      <c r="D22" s="108">
        <v>2</v>
      </c>
      <c r="E22" s="108">
        <v>7</v>
      </c>
    </row>
    <row r="23" spans="1:17" x14ac:dyDescent="0.3">
      <c r="A23" s="68" t="s">
        <v>143</v>
      </c>
      <c r="B23" s="68" t="s">
        <v>170</v>
      </c>
      <c r="C23" s="67" t="s">
        <v>171</v>
      </c>
      <c r="D23" s="108">
        <v>162</v>
      </c>
      <c r="E23" s="108">
        <v>181</v>
      </c>
    </row>
    <row r="24" spans="1:17" x14ac:dyDescent="0.3">
      <c r="A24" s="68" t="s">
        <v>143</v>
      </c>
      <c r="B24" s="68" t="s">
        <v>172</v>
      </c>
      <c r="C24" s="68" t="s">
        <v>173</v>
      </c>
      <c r="D24" s="108" t="s">
        <v>209</v>
      </c>
      <c r="E24" s="108" t="s">
        <v>209</v>
      </c>
    </row>
    <row r="25" spans="1:17" x14ac:dyDescent="0.3">
      <c r="A25" s="68" t="s">
        <v>143</v>
      </c>
      <c r="B25" s="68" t="s">
        <v>174</v>
      </c>
      <c r="C25" s="67" t="s">
        <v>175</v>
      </c>
      <c r="D25" s="108">
        <v>27</v>
      </c>
      <c r="E25" s="108">
        <v>126</v>
      </c>
    </row>
    <row r="26" spans="1:17" x14ac:dyDescent="0.3">
      <c r="A26" s="68" t="s">
        <v>143</v>
      </c>
      <c r="B26" s="68" t="s">
        <v>176</v>
      </c>
      <c r="C26" s="68" t="s">
        <v>177</v>
      </c>
      <c r="D26" s="108">
        <v>109</v>
      </c>
      <c r="E26" s="108">
        <v>292</v>
      </c>
    </row>
    <row r="27" spans="1:17" x14ac:dyDescent="0.3">
      <c r="A27" s="68" t="s">
        <v>143</v>
      </c>
      <c r="B27" s="68" t="s">
        <v>178</v>
      </c>
      <c r="C27" s="67" t="s">
        <v>179</v>
      </c>
      <c r="D27" s="108">
        <v>117</v>
      </c>
      <c r="E27" s="108">
        <v>1</v>
      </c>
    </row>
    <row r="28" spans="1:17" x14ac:dyDescent="0.3">
      <c r="A28" s="68" t="s">
        <v>143</v>
      </c>
      <c r="B28" s="68" t="s">
        <v>59</v>
      </c>
      <c r="C28" s="68" t="s">
        <v>180</v>
      </c>
      <c r="D28" s="108">
        <v>52</v>
      </c>
      <c r="E28" s="108">
        <v>95</v>
      </c>
    </row>
    <row r="29" spans="1:17" x14ac:dyDescent="0.3">
      <c r="A29" s="68" t="s">
        <v>143</v>
      </c>
      <c r="B29" s="68" t="s">
        <v>181</v>
      </c>
      <c r="C29" s="68" t="s">
        <v>182</v>
      </c>
      <c r="D29" s="108">
        <v>2326</v>
      </c>
      <c r="E29" s="108">
        <v>409</v>
      </c>
    </row>
    <row r="30" spans="1:17" ht="12.65" customHeight="1" x14ac:dyDescent="0.3">
      <c r="A30" s="68" t="s">
        <v>143</v>
      </c>
      <c r="B30" s="68" t="s">
        <v>183</v>
      </c>
      <c r="C30" s="68" t="s">
        <v>184</v>
      </c>
      <c r="D30" s="116" t="s">
        <v>209</v>
      </c>
      <c r="E30" s="116" t="s">
        <v>209</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181</v>
      </c>
      <c r="E35" s="109">
        <v>191</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8"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12/31/2024</v>
      </c>
      <c r="F2" s="74"/>
      <c r="G2" s="74"/>
      <c r="H2" s="74"/>
      <c r="I2" s="74"/>
      <c r="J2" s="74"/>
      <c r="K2" s="74"/>
      <c r="L2" s="74"/>
    </row>
    <row r="3" spans="1:12" ht="15" customHeight="1" x14ac:dyDescent="0.4">
      <c r="A3" s="153" t="s">
        <v>3</v>
      </c>
      <c r="B3" s="152" t="str">
        <f>'Rail Service (Item Nos. 1-6)'!B3:B4</f>
        <v>Year: 2024</v>
      </c>
      <c r="C3" s="151" t="str">
        <f>'Rail Service (Item Nos. 1-6)'!C3:C4</f>
        <v>Reporting Week: 40</v>
      </c>
      <c r="D3" s="75" t="s">
        <v>5</v>
      </c>
      <c r="E3" s="103" t="s">
        <v>6</v>
      </c>
      <c r="F3" s="147"/>
      <c r="G3" s="147"/>
      <c r="H3" s="145"/>
      <c r="I3" s="145"/>
      <c r="J3" s="76"/>
      <c r="K3" s="74"/>
      <c r="L3" s="77"/>
    </row>
    <row r="4" spans="1:12" ht="15.75" customHeight="1" thickBot="1" x14ac:dyDescent="0.45">
      <c r="A4" s="128"/>
      <c r="B4" s="128"/>
      <c r="C4" s="128"/>
      <c r="D4" s="78" t="s">
        <v>7</v>
      </c>
      <c r="E4" s="104" t="s">
        <v>8</v>
      </c>
      <c r="F4" s="146"/>
      <c r="G4" s="146"/>
      <c r="H4" s="146"/>
      <c r="I4" s="146"/>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50"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9"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1117</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v>1</v>
      </c>
    </row>
    <row r="20" spans="1:2" ht="30" customHeight="1" x14ac:dyDescent="0.4">
      <c r="A20" s="86" t="s">
        <v>199</v>
      </c>
      <c r="B20" s="106"/>
    </row>
    <row r="21" spans="1:2" ht="12.9" x14ac:dyDescent="0.35">
      <c r="A21" s="87"/>
      <c r="B21" s="87"/>
    </row>
    <row r="22" spans="1:2" ht="37.5" customHeight="1" x14ac:dyDescent="0.4">
      <c r="A22" s="144"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2024-10-09T17:24:28Z</dcterms:modified>
</cp:coreProperties>
</file>